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Matt\Desktop\Content\eMails\"/>
    </mc:Choice>
  </mc:AlternateContent>
  <workbookProtection workbookAlgorithmName="SHA-512" workbookHashValue="JQ1RHIQJM17mry65uVxUrXU+X7+5iNIe9zNlAviD/IeUGaTB13WZnZyMELPpn9+vjChUDQWI/8aIilHh8EFrkw==" workbookSaltValue="6ji2LSsccb+IzUGpKtFzfA==" workbookSpinCount="100000" lockStructure="1"/>
  <bookViews>
    <workbookView xWindow="0" yWindow="0" windowWidth="20490" windowHeight="7395"/>
  </bookViews>
  <sheets>
    <sheet name="Check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3" i="1"/>
  <c r="L6" i="1"/>
  <c r="L7" i="1" s="1"/>
  <c r="J6" i="1"/>
  <c r="J7" i="1" s="1"/>
  <c r="K6" i="1"/>
  <c r="K7" i="1" s="1"/>
  <c r="I6" i="1"/>
  <c r="I7" i="1" s="1"/>
  <c r="J4" i="1"/>
  <c r="J5" i="1" s="1"/>
  <c r="K4" i="1"/>
  <c r="K5" i="1" s="1"/>
  <c r="I4" i="1"/>
  <c r="I5" i="1" s="1"/>
  <c r="L4" i="1"/>
  <c r="L5" i="1" s="1"/>
  <c r="L8" i="1" l="1"/>
  <c r="L9" i="1" s="1"/>
</calcChain>
</file>

<file path=xl/sharedStrings.xml><?xml version="1.0" encoding="utf-8"?>
<sst xmlns="http://schemas.openxmlformats.org/spreadsheetml/2006/main" count="61" uniqueCount="39">
  <si>
    <t>Argomento</t>
  </si>
  <si>
    <t>Esercizio</t>
  </si>
  <si>
    <t>Livello</t>
  </si>
  <si>
    <t>punti</t>
  </si>
  <si>
    <t>Bloccare prima riga</t>
  </si>
  <si>
    <t>base</t>
  </si>
  <si>
    <t>Base</t>
  </si>
  <si>
    <t>Avanzato</t>
  </si>
  <si>
    <t>VBA</t>
  </si>
  <si>
    <t>Ripetere prima riga in stampa</t>
  </si>
  <si>
    <t>Punti Accumulati</t>
  </si>
  <si>
    <t>Inserire i Filtri</t>
  </si>
  <si>
    <t>Esercizi Completati</t>
  </si>
  <si>
    <t>Convalida dei dati appropriata</t>
  </si>
  <si>
    <t>Totali</t>
  </si>
  <si>
    <t>Menu a tendina</t>
  </si>
  <si>
    <t>Rinominare i campi</t>
  </si>
  <si>
    <t>avanzato</t>
  </si>
  <si>
    <t>Calcolo guadagno* (dal sito)</t>
  </si>
  <si>
    <t xml:space="preserve">Se (semplice) </t>
  </si>
  <si>
    <t>Se Nidificata</t>
  </si>
  <si>
    <t>Funzione di calcolo in VBA</t>
  </si>
  <si>
    <t>Funzione in VBA con campi rinominati</t>
  </si>
  <si>
    <t>FC per negativi</t>
  </si>
  <si>
    <t>FC per tutta la riga</t>
  </si>
  <si>
    <t>FC per tutta la riga (in VBA)</t>
  </si>
  <si>
    <t>Data Analysis</t>
  </si>
  <si>
    <t>Indice e Confronta Nidificato</t>
  </si>
  <si>
    <t>Tabella Pivot</t>
  </si>
  <si>
    <t>Grafici e Modelli</t>
  </si>
  <si>
    <t>Grafici Sparkline</t>
  </si>
  <si>
    <t>Macro</t>
  </si>
  <si>
    <t>Subtotale</t>
  </si>
  <si>
    <t>Dividere in colonne</t>
  </si>
  <si>
    <t>Eliminare i dati ripetuti</t>
  </si>
  <si>
    <t>Statistiche di questa checklist</t>
  </si>
  <si>
    <t>PROGRESSI</t>
  </si>
  <si>
    <t>Argomenti fatti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</si>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</sst>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3" fontId="0" fillId="0" borderId="1" xfId="0" applyNumberFormat="1" applyBorder="1"/>
    <xf numFmtId="9" fontId="0" fillId="0" borderId="1" xfId="1" applyFont="1" applyBorder="1"/>
    <xf numFmtId="9" fontId="0" fillId="0" borderId="2" xfId="1" applyFont="1" applyBorder="1"/>
    <xf numFmtId="0" fontId="0" fillId="0" borderId="4" xfId="0" applyBorder="1"/>
    <xf numFmtId="0" fontId="0" fillId="0" borderId="6" xfId="0" applyBorder="1"/>
    <xf numFmtId="0" fontId="1" fillId="0" borderId="1" xfId="0" applyFont="1" applyBorder="1"/>
    <xf numFmtId="0" fontId="1" fillId="0" borderId="3" xfId="0" applyFont="1" applyBorder="1"/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/>
    <xf numFmtId="44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2" noThreeD="1"/>
</file>

<file path=xl/ctrlProps/ctrlProp10.xml><?xml version="1.0" encoding="utf-8"?>
<formControlPr xmlns="http://schemas.microsoft.com/office/spreadsheetml/2009/9/main" objectType="CheckBox" fmlaLink="$F$11" lockText="1" noThreeD="1"/>
</file>

<file path=xl/ctrlProps/ctrlProp11.xml><?xml version="1.0" encoding="utf-8"?>
<formControlPr xmlns="http://schemas.microsoft.com/office/spreadsheetml/2009/9/main" objectType="CheckBox" fmlaLink="$F$12" lockText="1" noThreeD="1"/>
</file>

<file path=xl/ctrlProps/ctrlProp12.xml><?xml version="1.0" encoding="utf-8"?>
<formControlPr xmlns="http://schemas.microsoft.com/office/spreadsheetml/2009/9/main" objectType="CheckBox" fmlaLink="$F$13" lockText="1" noThreeD="1"/>
</file>

<file path=xl/ctrlProps/ctrlProp13.xml><?xml version="1.0" encoding="utf-8"?>
<formControlPr xmlns="http://schemas.microsoft.com/office/spreadsheetml/2009/9/main" objectType="CheckBox" fmlaLink="$F$14" lockText="1" noThreeD="1"/>
</file>

<file path=xl/ctrlProps/ctrlProp14.xml><?xml version="1.0" encoding="utf-8"?>
<formControlPr xmlns="http://schemas.microsoft.com/office/spreadsheetml/2009/9/main" objectType="CheckBox" fmlaLink="$F$15" lockText="1" noThreeD="1"/>
</file>

<file path=xl/ctrlProps/ctrlProp15.xml><?xml version="1.0" encoding="utf-8"?>
<formControlPr xmlns="http://schemas.microsoft.com/office/spreadsheetml/2009/9/main" objectType="CheckBox" fmlaLink="$F$16" lockText="1" noThreeD="1"/>
</file>

<file path=xl/ctrlProps/ctrlProp16.xml><?xml version="1.0" encoding="utf-8"?>
<formControlPr xmlns="http://schemas.microsoft.com/office/spreadsheetml/2009/9/main" objectType="CheckBox" fmlaLink="$F$17" lockText="1" noThreeD="1"/>
</file>

<file path=xl/ctrlProps/ctrlProp17.xml><?xml version="1.0" encoding="utf-8"?>
<formControlPr xmlns="http://schemas.microsoft.com/office/spreadsheetml/2009/9/main" objectType="CheckBox" fmlaLink="$F$18" lockText="1" noThreeD="1"/>
</file>

<file path=xl/ctrlProps/ctrlProp18.xml><?xml version="1.0" encoding="utf-8"?>
<formControlPr xmlns="http://schemas.microsoft.com/office/spreadsheetml/2009/9/main" objectType="CheckBox" fmlaLink="$F$19" lockText="1" noThreeD="1"/>
</file>

<file path=xl/ctrlProps/ctrlProp19.xml><?xml version="1.0" encoding="utf-8"?>
<formControlPr xmlns="http://schemas.microsoft.com/office/spreadsheetml/2009/9/main" objectType="CheckBox" fmlaLink="$F$20" lockText="1" noThreeD="1"/>
</file>

<file path=xl/ctrlProps/ctrlProp2.xml><?xml version="1.0" encoding="utf-8"?>
<formControlPr xmlns="http://schemas.microsoft.com/office/spreadsheetml/2009/9/main" objectType="CheckBox" fmlaLink="$F$3" lockText="1" noThreeD="1"/>
</file>

<file path=xl/ctrlProps/ctrlProp20.xml><?xml version="1.0" encoding="utf-8"?>
<formControlPr xmlns="http://schemas.microsoft.com/office/spreadsheetml/2009/9/main" objectType="CheckBox" fmlaLink="$F$21" lockText="1" noThreeD="1"/>
</file>

<file path=xl/ctrlProps/ctrlProp21.xml><?xml version="1.0" encoding="utf-8"?>
<formControlPr xmlns="http://schemas.microsoft.com/office/spreadsheetml/2009/9/main" objectType="CheckBox" fmlaLink="$F$22" lockText="1" noThreeD="1"/>
</file>

<file path=xl/ctrlProps/ctrlProp22.xml><?xml version="1.0" encoding="utf-8"?>
<formControlPr xmlns="http://schemas.microsoft.com/office/spreadsheetml/2009/9/main" objectType="CheckBox" fmlaLink="$F$23" lockText="1" noThreeD="1"/>
</file>

<file path=xl/ctrlProps/ctrlProp23.xml><?xml version="1.0" encoding="utf-8"?>
<formControlPr xmlns="http://schemas.microsoft.com/office/spreadsheetml/2009/9/main" objectType="CheckBox" fmlaLink="$F$24" lockText="1" noThreeD="1"/>
</file>

<file path=xl/ctrlProps/ctrlProp24.xml><?xml version="1.0" encoding="utf-8"?>
<formControlPr xmlns="http://schemas.microsoft.com/office/spreadsheetml/2009/9/main" objectType="CheckBox" fmlaLink="$F$25" lockText="1" noThreeD="1"/>
</file>

<file path=xl/ctrlProps/ctrlProp3.xml><?xml version="1.0" encoding="utf-8"?>
<formControlPr xmlns="http://schemas.microsoft.com/office/spreadsheetml/2009/9/main" objectType="CheckBox" fmlaLink="$F$4" lockText="1" noThreeD="1"/>
</file>

<file path=xl/ctrlProps/ctrlProp4.xml><?xml version="1.0" encoding="utf-8"?>
<formControlPr xmlns="http://schemas.microsoft.com/office/spreadsheetml/2009/9/main" objectType="CheckBox" fmlaLink="$F$5" lockText="1" noThreeD="1"/>
</file>

<file path=xl/ctrlProps/ctrlProp5.xml><?xml version="1.0" encoding="utf-8"?>
<formControlPr xmlns="http://schemas.microsoft.com/office/spreadsheetml/2009/9/main" objectType="CheckBox" fmlaLink="$F$6" lockText="1" noThreeD="1"/>
</file>

<file path=xl/ctrlProps/ctrlProp6.xml><?xml version="1.0" encoding="utf-8"?>
<formControlPr xmlns="http://schemas.microsoft.com/office/spreadsheetml/2009/9/main" objectType="CheckBox" fmlaLink="$F$7" lockText="1" noThreeD="1"/>
</file>

<file path=xl/ctrlProps/ctrlProp7.xml><?xml version="1.0" encoding="utf-8"?>
<formControlPr xmlns="http://schemas.microsoft.com/office/spreadsheetml/2009/9/main" objectType="CheckBox" fmlaLink="$F$8" lockText="1" noThreeD="1"/>
</file>

<file path=xl/ctrlProps/ctrlProp8.xml><?xml version="1.0" encoding="utf-8"?>
<formControlPr xmlns="http://schemas.microsoft.com/office/spreadsheetml/2009/9/main" objectType="CheckBox" fmlaLink="$F$9" lockText="1" noThreeD="1"/>
</file>

<file path=xl/ctrlProps/ctrlProp9.xml><?xml version="1.0" encoding="utf-8"?>
<formControlPr xmlns="http://schemas.microsoft.com/office/spreadsheetml/2009/9/main" objectType="CheckBox" fmlaLink="$F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</xdr:row>
          <xdr:rowOff>9525</xdr:rowOff>
        </xdr:from>
        <xdr:to>
          <xdr:col>0</xdr:col>
          <xdr:colOff>571500</xdr:colOff>
          <xdr:row>1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</xdr:row>
          <xdr:rowOff>9525</xdr:rowOff>
        </xdr:from>
        <xdr:to>
          <xdr:col>0</xdr:col>
          <xdr:colOff>571500</xdr:colOff>
          <xdr:row>2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</xdr:row>
          <xdr:rowOff>9525</xdr:rowOff>
        </xdr:from>
        <xdr:to>
          <xdr:col>0</xdr:col>
          <xdr:colOff>571500</xdr:colOff>
          <xdr:row>3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</xdr:row>
          <xdr:rowOff>9525</xdr:rowOff>
        </xdr:from>
        <xdr:to>
          <xdr:col>0</xdr:col>
          <xdr:colOff>571500</xdr:colOff>
          <xdr:row>4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</xdr:row>
          <xdr:rowOff>9525</xdr:rowOff>
        </xdr:from>
        <xdr:to>
          <xdr:col>0</xdr:col>
          <xdr:colOff>571500</xdr:colOff>
          <xdr:row>5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</xdr:row>
          <xdr:rowOff>9525</xdr:rowOff>
        </xdr:from>
        <xdr:to>
          <xdr:col>0</xdr:col>
          <xdr:colOff>571500</xdr:colOff>
          <xdr:row>6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7</xdr:row>
          <xdr:rowOff>9525</xdr:rowOff>
        </xdr:from>
        <xdr:to>
          <xdr:col>0</xdr:col>
          <xdr:colOff>571500</xdr:colOff>
          <xdr:row>7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8</xdr:row>
          <xdr:rowOff>9525</xdr:rowOff>
        </xdr:from>
        <xdr:to>
          <xdr:col>0</xdr:col>
          <xdr:colOff>571500</xdr:colOff>
          <xdr:row>8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9</xdr:row>
          <xdr:rowOff>9525</xdr:rowOff>
        </xdr:from>
        <xdr:to>
          <xdr:col>0</xdr:col>
          <xdr:colOff>571500</xdr:colOff>
          <xdr:row>9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10</xdr:row>
          <xdr:rowOff>9525</xdr:rowOff>
        </xdr:from>
        <xdr:to>
          <xdr:col>0</xdr:col>
          <xdr:colOff>571500</xdr:colOff>
          <xdr:row>10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11</xdr:row>
          <xdr:rowOff>9525</xdr:rowOff>
        </xdr:from>
        <xdr:to>
          <xdr:col>0</xdr:col>
          <xdr:colOff>571500</xdr:colOff>
          <xdr:row>11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12</xdr:row>
          <xdr:rowOff>9525</xdr:rowOff>
        </xdr:from>
        <xdr:to>
          <xdr:col>0</xdr:col>
          <xdr:colOff>571500</xdr:colOff>
          <xdr:row>12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13</xdr:row>
          <xdr:rowOff>9525</xdr:rowOff>
        </xdr:from>
        <xdr:to>
          <xdr:col>0</xdr:col>
          <xdr:colOff>571500</xdr:colOff>
          <xdr:row>13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14</xdr:row>
          <xdr:rowOff>9525</xdr:rowOff>
        </xdr:from>
        <xdr:to>
          <xdr:col>0</xdr:col>
          <xdr:colOff>571500</xdr:colOff>
          <xdr:row>14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15</xdr:row>
          <xdr:rowOff>9525</xdr:rowOff>
        </xdr:from>
        <xdr:to>
          <xdr:col>0</xdr:col>
          <xdr:colOff>571500</xdr:colOff>
          <xdr:row>15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16</xdr:row>
          <xdr:rowOff>9525</xdr:rowOff>
        </xdr:from>
        <xdr:to>
          <xdr:col>0</xdr:col>
          <xdr:colOff>571500</xdr:colOff>
          <xdr:row>16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17</xdr:row>
          <xdr:rowOff>9525</xdr:rowOff>
        </xdr:from>
        <xdr:to>
          <xdr:col>0</xdr:col>
          <xdr:colOff>571500</xdr:colOff>
          <xdr:row>17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18</xdr:row>
          <xdr:rowOff>9525</xdr:rowOff>
        </xdr:from>
        <xdr:to>
          <xdr:col>0</xdr:col>
          <xdr:colOff>571500</xdr:colOff>
          <xdr:row>18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19</xdr:row>
          <xdr:rowOff>9525</xdr:rowOff>
        </xdr:from>
        <xdr:to>
          <xdr:col>0</xdr:col>
          <xdr:colOff>571500</xdr:colOff>
          <xdr:row>19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20</xdr:row>
          <xdr:rowOff>9525</xdr:rowOff>
        </xdr:from>
        <xdr:to>
          <xdr:col>0</xdr:col>
          <xdr:colOff>571500</xdr:colOff>
          <xdr:row>20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21</xdr:row>
          <xdr:rowOff>9525</xdr:rowOff>
        </xdr:from>
        <xdr:to>
          <xdr:col>0</xdr:col>
          <xdr:colOff>571500</xdr:colOff>
          <xdr:row>21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22</xdr:row>
          <xdr:rowOff>9525</xdr:rowOff>
        </xdr:from>
        <xdr:to>
          <xdr:col>0</xdr:col>
          <xdr:colOff>571500</xdr:colOff>
          <xdr:row>22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23</xdr:row>
          <xdr:rowOff>9525</xdr:rowOff>
        </xdr:from>
        <xdr:to>
          <xdr:col>0</xdr:col>
          <xdr:colOff>571500</xdr:colOff>
          <xdr:row>23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24</xdr:row>
          <xdr:rowOff>9525</xdr:rowOff>
        </xdr:from>
        <xdr:to>
          <xdr:col>0</xdr:col>
          <xdr:colOff>571500</xdr:colOff>
          <xdr:row>24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O2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9.140625" style="15"/>
    <col min="2" max="2" width="35.28515625" bestFit="1" customWidth="1"/>
    <col min="6" max="6" width="9.140625" style="17" customWidth="1"/>
    <col min="8" max="8" width="18.140625" bestFit="1" customWidth="1"/>
    <col min="14" max="15" width="9.140625" style="14"/>
  </cols>
  <sheetData>
    <row r="1" spans="2:15" x14ac:dyDescent="0.25">
      <c r="B1" s="1" t="s">
        <v>0</v>
      </c>
      <c r="C1" s="1" t="s">
        <v>1</v>
      </c>
      <c r="D1" s="1" t="s">
        <v>2</v>
      </c>
      <c r="E1" s="1" t="s">
        <v>3</v>
      </c>
      <c r="F1" s="16"/>
      <c r="G1" s="1"/>
      <c r="H1" s="1"/>
      <c r="I1" s="1"/>
      <c r="J1" s="1"/>
      <c r="K1" s="1"/>
    </row>
    <row r="2" spans="2:15" x14ac:dyDescent="0.25">
      <c r="B2" t="s">
        <v>4</v>
      </c>
      <c r="C2">
        <v>1</v>
      </c>
      <c r="D2" t="s">
        <v>5</v>
      </c>
      <c r="E2">
        <v>10</v>
      </c>
      <c r="F2" s="17" t="b">
        <v>0</v>
      </c>
      <c r="H2" s="11" t="s">
        <v>36</v>
      </c>
      <c r="I2" s="12"/>
      <c r="J2" s="12"/>
      <c r="K2" s="12"/>
      <c r="L2" s="13"/>
      <c r="O2" s="14" t="s">
        <v>38</v>
      </c>
    </row>
    <row r="3" spans="2:15" x14ac:dyDescent="0.25">
      <c r="B3" t="s">
        <v>9</v>
      </c>
      <c r="C3">
        <v>1</v>
      </c>
      <c r="D3" t="s">
        <v>5</v>
      </c>
      <c r="E3">
        <v>20</v>
      </c>
      <c r="F3" s="17" t="b">
        <v>0</v>
      </c>
      <c r="I3" s="10" t="s">
        <v>6</v>
      </c>
      <c r="J3" s="10" t="s">
        <v>7</v>
      </c>
      <c r="K3" s="10" t="s">
        <v>8</v>
      </c>
      <c r="L3" s="10" t="s">
        <v>14</v>
      </c>
      <c r="N3" s="14">
        <f>IF(OR(COUNTIFS($C:$C,O3,$F:$F,"TRUE")=COUNTIF($C:$C,O3),COUNTIFS($C:$C,O3,$F:$F,"VERO")=COUNTIF($C:$C,O3)),1,0)</f>
        <v>0</v>
      </c>
      <c r="O3" s="14">
        <v>1</v>
      </c>
    </row>
    <row r="4" spans="2:15" x14ac:dyDescent="0.25">
      <c r="B4" t="s">
        <v>11</v>
      </c>
      <c r="C4">
        <v>1</v>
      </c>
      <c r="D4" t="s">
        <v>5</v>
      </c>
      <c r="E4">
        <v>20</v>
      </c>
      <c r="F4" s="17" t="b">
        <v>0</v>
      </c>
      <c r="H4" s="8" t="s">
        <v>10</v>
      </c>
      <c r="I4" s="3">
        <f>SUMIFS($E:$E,$D:$D,I3,$F:$F,"VERO")+SUMIFS($E:$E,$D:$D,I3,$F:$F,"TRUE")</f>
        <v>0</v>
      </c>
      <c r="J4" s="3">
        <f t="shared" ref="J4:K4" si="0">SUMIFS($E:$E,$D:$D,J3,$F:$F,"VERO")+SUMIFS($E:$E,$D:$D,J3,$F:$F,"TRUE")</f>
        <v>0</v>
      </c>
      <c r="K4" s="3">
        <f t="shared" si="0"/>
        <v>0</v>
      </c>
      <c r="L4" s="3">
        <f>SUMIF(F2:F25,"VERO",E2:E25)+SUMIF(F2:F25,"TRUE",E2:E25)</f>
        <v>0</v>
      </c>
      <c r="N4" s="14">
        <f t="shared" ref="N4:N15" si="1">IF(OR(COUNTIFS($C:$C,O4,$F:$F,"TRUE")=COUNTIF($C:$C,O4),COUNTIFS($C:$C,O4,$F:$F,"VERO")=COUNTIF($C:$C,O4)),1,0)</f>
        <v>0</v>
      </c>
      <c r="O4" s="14">
        <v>2</v>
      </c>
    </row>
    <row r="5" spans="2:15" x14ac:dyDescent="0.25">
      <c r="B5" t="s">
        <v>13</v>
      </c>
      <c r="C5">
        <v>1</v>
      </c>
      <c r="D5" t="s">
        <v>5</v>
      </c>
      <c r="E5">
        <v>30</v>
      </c>
      <c r="F5" s="17" t="b">
        <v>0</v>
      </c>
      <c r="I5" s="4">
        <f>I4/SUMIF($D:$D,I3,$E:$E)</f>
        <v>0</v>
      </c>
      <c r="J5" s="4">
        <f t="shared" ref="J5:K5" si="2">J4/SUMIF($D:$D,J3,$E:$E)</f>
        <v>0</v>
      </c>
      <c r="K5" s="4">
        <f t="shared" si="2"/>
        <v>0</v>
      </c>
      <c r="L5" s="4">
        <f>L4/SUM(E:E)</f>
        <v>0</v>
      </c>
      <c r="N5" s="14">
        <f t="shared" si="1"/>
        <v>0</v>
      </c>
      <c r="O5" s="14">
        <v>3</v>
      </c>
    </row>
    <row r="6" spans="2:15" x14ac:dyDescent="0.25">
      <c r="B6" t="s">
        <v>15</v>
      </c>
      <c r="C6">
        <v>1</v>
      </c>
      <c r="D6" t="s">
        <v>5</v>
      </c>
      <c r="E6">
        <v>90</v>
      </c>
      <c r="F6" s="17" t="b">
        <v>0</v>
      </c>
      <c r="H6" s="8" t="s">
        <v>37</v>
      </c>
      <c r="I6" s="3">
        <f>COUNTIFS($F:$F,"VERO",$D:$D,I3)+COUNTIFS($F:$F,"TRUE",$D:$D,I3)</f>
        <v>0</v>
      </c>
      <c r="J6" s="3">
        <f t="shared" ref="J6:K6" si="3">COUNTIFS($F:$F,"VERO",$D:$D,J3)+COUNTIFS($F:$F,"TRUE",$D:$D,J3)</f>
        <v>0</v>
      </c>
      <c r="K6" s="3">
        <f t="shared" si="3"/>
        <v>0</v>
      </c>
      <c r="L6" s="3">
        <f>COUNTIF($F:$F,"VERO")+COUNTIF($F:$F,"TRUE")</f>
        <v>0</v>
      </c>
      <c r="N6" s="14">
        <f t="shared" si="1"/>
        <v>0</v>
      </c>
      <c r="O6" s="14">
        <v>4</v>
      </c>
    </row>
    <row r="7" spans="2:15" x14ac:dyDescent="0.25">
      <c r="B7" t="s">
        <v>16</v>
      </c>
      <c r="C7">
        <v>1</v>
      </c>
      <c r="D7" t="s">
        <v>17</v>
      </c>
      <c r="E7">
        <v>50</v>
      </c>
      <c r="F7" s="17" t="b">
        <v>0</v>
      </c>
      <c r="I7" s="5">
        <f>I6/COUNTIF($D:$D,I3)</f>
        <v>0</v>
      </c>
      <c r="J7" s="5">
        <f t="shared" ref="J7:K7" si="4">J6/COUNTIF($D:$D,J3)</f>
        <v>0</v>
      </c>
      <c r="K7" s="5">
        <f t="shared" si="4"/>
        <v>0</v>
      </c>
      <c r="L7" s="5">
        <f>L6/COUNT(E:E)</f>
        <v>0</v>
      </c>
      <c r="N7" s="14">
        <f t="shared" si="1"/>
        <v>0</v>
      </c>
      <c r="O7" s="14">
        <v>5</v>
      </c>
    </row>
    <row r="8" spans="2:15" x14ac:dyDescent="0.25">
      <c r="B8" t="s">
        <v>18</v>
      </c>
      <c r="C8">
        <v>2</v>
      </c>
      <c r="D8" t="s">
        <v>5</v>
      </c>
      <c r="E8">
        <v>50</v>
      </c>
      <c r="F8" s="17" t="b">
        <v>0</v>
      </c>
      <c r="H8" s="9" t="s">
        <v>12</v>
      </c>
      <c r="I8" s="6"/>
      <c r="J8" s="6"/>
      <c r="K8" s="6"/>
      <c r="L8" s="7">
        <f>SUM($N:$N)</f>
        <v>0</v>
      </c>
      <c r="N8" s="14">
        <f t="shared" si="1"/>
        <v>0</v>
      </c>
      <c r="O8" s="14">
        <v>6</v>
      </c>
    </row>
    <row r="9" spans="2:15" x14ac:dyDescent="0.25">
      <c r="B9" t="s">
        <v>19</v>
      </c>
      <c r="C9">
        <v>2</v>
      </c>
      <c r="D9" t="s">
        <v>5</v>
      </c>
      <c r="E9">
        <v>50</v>
      </c>
      <c r="F9" s="17" t="b">
        <v>0</v>
      </c>
      <c r="L9" s="4">
        <f>L8/MAX($C:$C)</f>
        <v>0</v>
      </c>
      <c r="N9" s="14">
        <f t="shared" si="1"/>
        <v>0</v>
      </c>
      <c r="O9" s="14">
        <v>7</v>
      </c>
    </row>
    <row r="10" spans="2:15" x14ac:dyDescent="0.25">
      <c r="B10" t="s">
        <v>20</v>
      </c>
      <c r="C10">
        <v>3</v>
      </c>
      <c r="D10" t="s">
        <v>17</v>
      </c>
      <c r="E10">
        <v>200</v>
      </c>
      <c r="F10" s="17" t="b">
        <v>0</v>
      </c>
      <c r="N10" s="14">
        <f t="shared" si="1"/>
        <v>0</v>
      </c>
      <c r="O10" s="14">
        <v>8</v>
      </c>
    </row>
    <row r="11" spans="2:15" x14ac:dyDescent="0.25">
      <c r="B11" t="s">
        <v>21</v>
      </c>
      <c r="C11">
        <v>4</v>
      </c>
      <c r="D11" t="s">
        <v>17</v>
      </c>
      <c r="E11">
        <v>200</v>
      </c>
      <c r="F11" s="17" t="b">
        <v>0</v>
      </c>
      <c r="N11" s="14">
        <f t="shared" si="1"/>
        <v>0</v>
      </c>
      <c r="O11" s="14">
        <v>9</v>
      </c>
    </row>
    <row r="12" spans="2:15" x14ac:dyDescent="0.25">
      <c r="B12" t="s">
        <v>22</v>
      </c>
      <c r="C12">
        <v>4</v>
      </c>
      <c r="D12" t="s">
        <v>8</v>
      </c>
      <c r="E12">
        <v>500</v>
      </c>
      <c r="F12" s="17" t="b">
        <v>0</v>
      </c>
      <c r="N12" s="14">
        <f t="shared" si="1"/>
        <v>0</v>
      </c>
      <c r="O12" s="14">
        <v>10</v>
      </c>
    </row>
    <row r="13" spans="2:15" x14ac:dyDescent="0.25">
      <c r="B13" t="s">
        <v>23</v>
      </c>
      <c r="C13">
        <v>5</v>
      </c>
      <c r="D13" t="s">
        <v>5</v>
      </c>
      <c r="E13">
        <v>50</v>
      </c>
      <c r="F13" s="17" t="b">
        <v>0</v>
      </c>
      <c r="N13" s="14">
        <f t="shared" si="1"/>
        <v>0</v>
      </c>
      <c r="O13" s="14">
        <v>11</v>
      </c>
    </row>
    <row r="14" spans="2:15" x14ac:dyDescent="0.25">
      <c r="B14" t="s">
        <v>24</v>
      </c>
      <c r="C14">
        <v>5</v>
      </c>
      <c r="D14" t="s">
        <v>17</v>
      </c>
      <c r="E14">
        <v>200</v>
      </c>
      <c r="F14" s="17" t="b">
        <v>0</v>
      </c>
      <c r="N14" s="14">
        <f t="shared" si="1"/>
        <v>0</v>
      </c>
      <c r="O14" s="14">
        <v>12</v>
      </c>
    </row>
    <row r="15" spans="2:15" x14ac:dyDescent="0.25">
      <c r="B15" t="s">
        <v>25</v>
      </c>
      <c r="C15">
        <v>5</v>
      </c>
      <c r="D15" t="s">
        <v>8</v>
      </c>
      <c r="E15">
        <v>5000</v>
      </c>
      <c r="F15" s="17" t="b">
        <v>0</v>
      </c>
      <c r="N15" s="14">
        <f t="shared" si="1"/>
        <v>0</v>
      </c>
      <c r="O15" s="14">
        <v>13</v>
      </c>
    </row>
    <row r="16" spans="2:15" x14ac:dyDescent="0.25">
      <c r="B16" t="s">
        <v>26</v>
      </c>
      <c r="C16">
        <v>6</v>
      </c>
      <c r="D16" t="s">
        <v>5</v>
      </c>
      <c r="E16">
        <v>200</v>
      </c>
      <c r="F16" s="17" t="b">
        <v>0</v>
      </c>
    </row>
    <row r="17" spans="2:6" x14ac:dyDescent="0.25">
      <c r="B17" s="2" t="s">
        <v>27</v>
      </c>
      <c r="C17">
        <v>7</v>
      </c>
      <c r="D17" t="s">
        <v>17</v>
      </c>
      <c r="E17">
        <v>300</v>
      </c>
      <c r="F17" s="17" t="b">
        <v>0</v>
      </c>
    </row>
    <row r="18" spans="2:6" x14ac:dyDescent="0.25">
      <c r="B18" s="2" t="s">
        <v>28</v>
      </c>
      <c r="C18">
        <v>8</v>
      </c>
      <c r="D18" t="s">
        <v>17</v>
      </c>
      <c r="E18">
        <v>400</v>
      </c>
      <c r="F18" s="17" t="b">
        <v>0</v>
      </c>
    </row>
    <row r="19" spans="2:6" x14ac:dyDescent="0.25">
      <c r="B19" t="s">
        <v>29</v>
      </c>
      <c r="C19">
        <v>9</v>
      </c>
      <c r="D19" t="s">
        <v>5</v>
      </c>
      <c r="E19">
        <v>150</v>
      </c>
      <c r="F19" s="17" t="b">
        <v>0</v>
      </c>
    </row>
    <row r="20" spans="2:6" x14ac:dyDescent="0.25">
      <c r="B20" t="s">
        <v>30</v>
      </c>
      <c r="C20">
        <v>9</v>
      </c>
      <c r="D20" t="s">
        <v>5</v>
      </c>
      <c r="E20">
        <v>100</v>
      </c>
      <c r="F20" s="17" t="b">
        <v>0</v>
      </c>
    </row>
    <row r="21" spans="2:6" x14ac:dyDescent="0.25">
      <c r="B21" s="2" t="s">
        <v>31</v>
      </c>
      <c r="C21">
        <v>10</v>
      </c>
      <c r="D21" t="s">
        <v>17</v>
      </c>
      <c r="E21">
        <v>2500</v>
      </c>
      <c r="F21" s="17" t="b">
        <v>0</v>
      </c>
    </row>
    <row r="22" spans="2:6" x14ac:dyDescent="0.25">
      <c r="B22" s="2" t="s">
        <v>32</v>
      </c>
      <c r="C22">
        <v>11</v>
      </c>
      <c r="D22" t="s">
        <v>5</v>
      </c>
      <c r="E22">
        <v>100</v>
      </c>
      <c r="F22" s="17" t="b">
        <v>0</v>
      </c>
    </row>
    <row r="23" spans="2:6" x14ac:dyDescent="0.25">
      <c r="B23" t="s">
        <v>33</v>
      </c>
      <c r="C23">
        <v>12</v>
      </c>
      <c r="D23" t="s">
        <v>5</v>
      </c>
      <c r="E23">
        <v>100</v>
      </c>
      <c r="F23" s="17" t="b">
        <v>0</v>
      </c>
    </row>
    <row r="24" spans="2:6" x14ac:dyDescent="0.25">
      <c r="B24" t="s">
        <v>34</v>
      </c>
      <c r="C24">
        <v>12</v>
      </c>
      <c r="D24" t="s">
        <v>5</v>
      </c>
      <c r="E24">
        <v>90</v>
      </c>
      <c r="F24" s="17" t="b">
        <v>0</v>
      </c>
    </row>
    <row r="25" spans="2:6" x14ac:dyDescent="0.25">
      <c r="B25" t="s">
        <v>35</v>
      </c>
      <c r="C25">
        <v>13</v>
      </c>
      <c r="D25" t="s">
        <v>17</v>
      </c>
      <c r="E25">
        <v>300</v>
      </c>
      <c r="F25" s="17" t="b">
        <v>0</v>
      </c>
    </row>
  </sheetData>
  <sheetProtection algorithmName="SHA-512" hashValue="yDxP/xIdDe+Vyh9NmFtDCk9mejw7PmMGiisN1L8POxarQGAhapVaF5PST2fWn4ieQ1p7MtJf9p4nHjd5g7lRjw==" saltValue="YHdAVdn74hQnf+UOKJgQyQ==" spinCount="100000" sheet="1" objects="1" scenarios="1" selectLockedCells="1" selectUnlockedCells="1"/>
  <mergeCells count="1">
    <mergeCell ref="H2:L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1</xdr:row>
                    <xdr:rowOff>9525</xdr:rowOff>
                  </from>
                  <to>
                    <xdr:col>0</xdr:col>
                    <xdr:colOff>571500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161925</xdr:colOff>
                    <xdr:row>2</xdr:row>
                    <xdr:rowOff>9525</xdr:rowOff>
                  </from>
                  <to>
                    <xdr:col>0</xdr:col>
                    <xdr:colOff>571500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161925</xdr:colOff>
                    <xdr:row>3</xdr:row>
                    <xdr:rowOff>9525</xdr:rowOff>
                  </from>
                  <to>
                    <xdr:col>0</xdr:col>
                    <xdr:colOff>571500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161925</xdr:colOff>
                    <xdr:row>4</xdr:row>
                    <xdr:rowOff>9525</xdr:rowOff>
                  </from>
                  <to>
                    <xdr:col>0</xdr:col>
                    <xdr:colOff>571500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161925</xdr:colOff>
                    <xdr:row>5</xdr:row>
                    <xdr:rowOff>9525</xdr:rowOff>
                  </from>
                  <to>
                    <xdr:col>0</xdr:col>
                    <xdr:colOff>571500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161925</xdr:colOff>
                    <xdr:row>6</xdr:row>
                    <xdr:rowOff>9525</xdr:rowOff>
                  </from>
                  <to>
                    <xdr:col>0</xdr:col>
                    <xdr:colOff>571500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161925</xdr:colOff>
                    <xdr:row>7</xdr:row>
                    <xdr:rowOff>9525</xdr:rowOff>
                  </from>
                  <to>
                    <xdr:col>0</xdr:col>
                    <xdr:colOff>571500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161925</xdr:colOff>
                    <xdr:row>8</xdr:row>
                    <xdr:rowOff>9525</xdr:rowOff>
                  </from>
                  <to>
                    <xdr:col>0</xdr:col>
                    <xdr:colOff>571500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161925</xdr:colOff>
                    <xdr:row>9</xdr:row>
                    <xdr:rowOff>9525</xdr:rowOff>
                  </from>
                  <to>
                    <xdr:col>0</xdr:col>
                    <xdr:colOff>571500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0</xdr:col>
                    <xdr:colOff>161925</xdr:colOff>
                    <xdr:row>10</xdr:row>
                    <xdr:rowOff>9525</xdr:rowOff>
                  </from>
                  <to>
                    <xdr:col>0</xdr:col>
                    <xdr:colOff>571500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0</xdr:col>
                    <xdr:colOff>161925</xdr:colOff>
                    <xdr:row>11</xdr:row>
                    <xdr:rowOff>9525</xdr:rowOff>
                  </from>
                  <to>
                    <xdr:col>0</xdr:col>
                    <xdr:colOff>571500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0</xdr:col>
                    <xdr:colOff>161925</xdr:colOff>
                    <xdr:row>12</xdr:row>
                    <xdr:rowOff>9525</xdr:rowOff>
                  </from>
                  <to>
                    <xdr:col>0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0</xdr:col>
                    <xdr:colOff>161925</xdr:colOff>
                    <xdr:row>13</xdr:row>
                    <xdr:rowOff>9525</xdr:rowOff>
                  </from>
                  <to>
                    <xdr:col>0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0</xdr:col>
                    <xdr:colOff>161925</xdr:colOff>
                    <xdr:row>14</xdr:row>
                    <xdr:rowOff>9525</xdr:rowOff>
                  </from>
                  <to>
                    <xdr:col>0</xdr:col>
                    <xdr:colOff>571500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0</xdr:col>
                    <xdr:colOff>161925</xdr:colOff>
                    <xdr:row>15</xdr:row>
                    <xdr:rowOff>9525</xdr:rowOff>
                  </from>
                  <to>
                    <xdr:col>0</xdr:col>
                    <xdr:colOff>571500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0</xdr:col>
                    <xdr:colOff>161925</xdr:colOff>
                    <xdr:row>16</xdr:row>
                    <xdr:rowOff>9525</xdr:rowOff>
                  </from>
                  <to>
                    <xdr:col>0</xdr:col>
                    <xdr:colOff>571500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0</xdr:col>
                    <xdr:colOff>161925</xdr:colOff>
                    <xdr:row>17</xdr:row>
                    <xdr:rowOff>9525</xdr:rowOff>
                  </from>
                  <to>
                    <xdr:col>0</xdr:col>
                    <xdr:colOff>571500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0</xdr:col>
                    <xdr:colOff>161925</xdr:colOff>
                    <xdr:row>18</xdr:row>
                    <xdr:rowOff>9525</xdr:rowOff>
                  </from>
                  <to>
                    <xdr:col>0</xdr:col>
                    <xdr:colOff>571500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0</xdr:col>
                    <xdr:colOff>161925</xdr:colOff>
                    <xdr:row>19</xdr:row>
                    <xdr:rowOff>9525</xdr:rowOff>
                  </from>
                  <to>
                    <xdr:col>0</xdr:col>
                    <xdr:colOff>571500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0</xdr:col>
                    <xdr:colOff>161925</xdr:colOff>
                    <xdr:row>20</xdr:row>
                    <xdr:rowOff>9525</xdr:rowOff>
                  </from>
                  <to>
                    <xdr:col>0</xdr:col>
                    <xdr:colOff>571500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0</xdr:col>
                    <xdr:colOff>161925</xdr:colOff>
                    <xdr:row>21</xdr:row>
                    <xdr:rowOff>9525</xdr:rowOff>
                  </from>
                  <to>
                    <xdr:col>0</xdr:col>
                    <xdr:colOff>571500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0</xdr:col>
                    <xdr:colOff>161925</xdr:colOff>
                    <xdr:row>22</xdr:row>
                    <xdr:rowOff>9525</xdr:rowOff>
                  </from>
                  <to>
                    <xdr:col>0</xdr:col>
                    <xdr:colOff>571500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0</xdr:col>
                    <xdr:colOff>161925</xdr:colOff>
                    <xdr:row>23</xdr:row>
                    <xdr:rowOff>9525</xdr:rowOff>
                  </from>
                  <to>
                    <xdr:col>0</xdr:col>
                    <xdr:colOff>571500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0</xdr:col>
                    <xdr:colOff>161925</xdr:colOff>
                    <xdr:row>24</xdr:row>
                    <xdr:rowOff>9525</xdr:rowOff>
                  </from>
                  <to>
                    <xdr:col>0</xdr:col>
                    <xdr:colOff>571500</xdr:colOff>
                    <xdr:row>24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Checklist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2016-07-28T18:49:57Z</dcterms:created>
  <dcterms:modified xsi:type="dcterms:W3CDTF">2016-10-10T21:25:53Z</dcterms:modified>
</cp:coreProperties>
</file>